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311"/>
  <workbookPr codeName="ThisWorkbook" filterPrivacy="0" publishItems="0"/>
  <bookViews>
    <workbookView xWindow="0" yWindow="0" windowWidth="28395" windowHeight="12210" tabRatio="50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<sst xmlns="http://schemas.openxmlformats.org/spreadsheetml/2006/main" count="101" uniqueCount="70">
  <si>
    <t>학교 안 학습공동체 학점화 연수이수: 2점</t>
  </si>
  <si>
    <t>성적(재시험) 1건당 0.5점씩 감점</t>
  </si>
  <si>
    <t>업무곤란도를 상호평가한 결과
3단계 적용
상 : 15점, 중 : 14점, 하 : 13점</t>
  </si>
  <si>
    <t>15시간 이상 : 5점
10시간 ~ 15시간 미만 : 3점
1시간 ~ 10시간 미만 : 1점</t>
  </si>
  <si>
    <t>실적 해당 : 0.5점
(공연 및 대회 참가지도 횟수 1회 이상일 경우를 기준으로 함)</t>
  </si>
  <si>
    <t>연구회 활동을 했을 때 
연구회 개수당 1점 (최고상한선 2점)</t>
  </si>
  <si>
    <t>실적해당 : 0.5점 가산(연구부장, 업무담당 2명) 가산</t>
  </si>
  <si>
    <t>가산점 포함하여 30점(학습지도분야만점)을 초과할 수 없음.</t>
  </si>
  <si>
    <t>가산점 포함하여 10점(전문성개발분야만점)을 초과할 수 없음.</t>
  </si>
  <si>
    <t>담임 개월수 입력 (12개월 : 13점)</t>
  </si>
  <si>
    <t>보직 및 비담임
(부장/담임/비담임)</t>
  </si>
  <si>
    <t>비담임 개월수 입력 (12개월 : 11점)</t>
  </si>
  <si>
    <t>부장 개월수 입력 (12개월 : 15점)</t>
  </si>
  <si>
    <t>3.  차등지급률
교원: 개인성과급 차등지급률 50%</t>
  </si>
  <si>
    <t>4. 평가 등급
 평가등급은 3등급(S,A,B)으로 구분하며, 등급별 인원 배정비율은 아래와 같음</t>
  </si>
  <si>
    <t>26회 이상 : 15점
20회 이상 26회 미만 : 14점
15회 이상 19회 미만 : 13점
15회 미만 : 12점</t>
  </si>
  <si>
    <t>B</t>
  </si>
  <si>
    <t>A</t>
  </si>
  <si>
    <t>S</t>
  </si>
  <si>
    <t>가산점 포함하여 30점(담당업무 분야만점)을 초과할 수 없음.</t>
  </si>
  <si>
    <t>가산점 포함하여 30점(생활지도분야만점)을 초과할 수 없음.</t>
  </si>
  <si>
    <t>복무 및 명단 확인 공문 제출</t>
  </si>
  <si>
    <t>해당부서</t>
  </si>
  <si>
    <t>학생부 
협조</t>
  </si>
  <si>
    <t>직무연수 이수</t>
  </si>
  <si>
    <t>업무분야</t>
  </si>
  <si>
    <t>교과 부장</t>
  </si>
  <si>
    <t>업무성실도</t>
  </si>
  <si>
    <t>증빙서류</t>
  </si>
  <si>
    <t>생활지도 기간</t>
  </si>
  <si>
    <t>제안 수업</t>
  </si>
  <si>
    <t>평가기준</t>
  </si>
  <si>
    <t xml:space="preserve">해당학기 시수 입력
0.5점 급간(최소 17시수~최대24시수 : 20 ~23점)
소수점 셋째자리에서 반올림
진로, 보건, 특수 교사 : 학교 평균시수 19시간 인정 </t>
  </si>
  <si>
    <t>계</t>
  </si>
  <si>
    <t>배점</t>
  </si>
  <si>
    <t>비고</t>
  </si>
  <si>
    <t>합계</t>
  </si>
  <si>
    <t>점수</t>
  </si>
  <si>
    <t xml:space="preserve">  </t>
  </si>
  <si>
    <t>실적 해당 : 0.5점 가산</t>
  </si>
  <si>
    <t>학생 및 학부모 
상담실적</t>
  </si>
  <si>
    <t>공연 및 대회 참가 지도</t>
  </si>
  <si>
    <t>전문성
개발
(10점)</t>
  </si>
  <si>
    <t>수업계, 
연구부 
협조</t>
  </si>
  <si>
    <t>전문적 학습 공동체 이수</t>
  </si>
  <si>
    <t>입력시간 
및 점수</t>
  </si>
  <si>
    <t>생활지도관련 연수</t>
  </si>
  <si>
    <t>연구회 활동 참여</t>
  </si>
  <si>
    <t>생활
지도
(30점)</t>
  </si>
  <si>
    <t>연구학교 업무담당</t>
  </si>
  <si>
    <t>담당
업무
(30점)</t>
  </si>
  <si>
    <t>관련공문제출 (개별)</t>
  </si>
  <si>
    <t>학습
지도
(30점)</t>
  </si>
  <si>
    <t>평가 등급</t>
  </si>
  <si>
    <t>인원 배정비율</t>
  </si>
  <si>
    <t>12개월 : 10점
10개월 ~ 12개월 미만 : 9점
8개월 ~ 10개월 미만 : 8점
6개월 ~ 8개월 미만 : 7점
6개월미만 : 6점</t>
  </si>
  <si>
    <t>60시간 이상 : 6점
45 ~ 60시간 미만 : 5점
30 ~ 45시간 미만 : 4점
15 ~ 30시간 미만 : 3점
기본점수 : 2점</t>
  </si>
  <si>
    <t>학습지도관련 연수</t>
  </si>
  <si>
    <t>2017학년도 1학기</t>
  </si>
  <si>
    <t>2017학년도 2학기</t>
  </si>
  <si>
    <t>1. 평가기간  2017.3.1~2018.2.28. 
2. 교사 성과 평가기준</t>
  </si>
  <si>
    <t>다학년 지도
자유학기활동 지도
순회</t>
  </si>
  <si>
    <t>위원회 활동
(연 4회 이상)</t>
  </si>
  <si>
    <r>
      <t xml:space="preserve">  
</t>
    </r>
    <r>
      <rPr>
        <sz val="11"/>
        <color rgb="FF000000"/>
        <rFont val="굴림"/>
        <family val="2"/>
      </rPr>
      <t xml:space="preserve">주당수업
시수
(교과, 스포츠클럽)
</t>
    </r>
    <r>
      <rPr>
        <sz val="11"/>
        <color rgb="FF000000"/>
        <rFont val="돋움"/>
        <family val="2"/>
      </rPr>
      <t xml:space="preserve">  
  </t>
    </r>
  </si>
  <si>
    <t>총 개월 수 입력
(6개월 : 1점, 12개월 : 2점)</t>
  </si>
  <si>
    <t xml:space="preserve">2017학년도 월곶중학교 다면평가(정량평가) 기준 </t>
  </si>
  <si>
    <t>실적해당 : 0.5점 가산</t>
  </si>
  <si>
    <t>본인 이수증 사본 제출</t>
  </si>
  <si>
    <t xml:space="preserve">업무 곤란도 </t>
  </si>
  <si>
    <t>15시간 이상 : 5점
10 ~ 15시간 미만 : 3점
1 ~ 10시간 미만 : 1점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</si>
</sst>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.00_ "/>
  </numFmts>
  <fonts count="13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"/>
      <family val="2"/>
    </font>
    <font>
      <sz val="10"/>
      <color rgb="FF000000"/>
      <name val="함초롬바탕"/>
      <family val="2"/>
    </font>
    <font>
      <b/>
      <sz val="10"/>
      <color rgb="FFFF0000"/>
      <name val="굴림"/>
      <family val="2"/>
    </font>
    <font>
      <b/>
      <sz val="11"/>
      <color rgb="FF000000"/>
      <name val="굴림"/>
      <family val="2"/>
    </font>
    <font>
      <b/>
      <sz val="16"/>
      <color rgb="FF000000"/>
      <name val="돋움"/>
      <family val="2"/>
    </font>
    <font>
      <b/>
      <sz val="10"/>
      <color rgb="FF000000"/>
      <name val="돋움"/>
      <family val="2"/>
    </font>
    <font>
      <b/>
      <sz val="10"/>
      <color rgb="FFFF0000"/>
      <name val="돋움"/>
      <family val="2"/>
    </font>
    <font>
      <sz val="12"/>
      <color rgb="FF000000"/>
      <name val="돋움"/>
      <family val="2"/>
    </font>
    <font>
      <sz val="12"/>
      <color rgb="FF000000"/>
      <name val="굴림체"/>
      <family val="2"/>
    </font>
    <font>
      <b/>
      <sz val="12"/>
      <color rgb="FF000000"/>
      <name val="돋움"/>
      <family val="2"/>
    </font>
    <font>
      <b/>
      <sz val="12"/>
      <color rgb="FF000000"/>
      <name val="굴림체"/>
      <family val="2"/>
    </font>
  </fonts>
  <fills count="6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D477B8"/>
        <bgColor indexed="64"/>
      </patternFill>
    </fill>
    <fill>
      <patternFill patternType="solid">
        <fgColor rgb="FF25F5F5"/>
        <bgColor indexed="64"/>
      </patternFill>
    </fill>
    <fill>
      <patternFill patternType="solid">
        <fgColor rgb="FFF2F2F2"/>
        <bgColor indexed="64"/>
      </patternFill>
    </fill>
  </fills>
  <borders count="8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>
        <color rgb="FF000000"/>
      </left>
      <right style="medium">
        <color rgb="FF000000"/>
      </right>
      <top style="thin">
        <color rgb="FF000000"/>
      </top>
      <bottom style="medium"/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 style="thin"/>
      <top/>
      <bottom style="thin"/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/>
      <bottom style="thin"/>
    </border>
    <border>
      <left style="medium">
        <color rgb="FF000000"/>
      </left>
      <right style="thin">
        <color rgb="FF000000"/>
      </right>
      <top style="thin">
        <color rgb="FF000000"/>
      </top>
      <bottom style="medium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rgb="FF00000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>
        <color rgb="FF000000"/>
      </top>
      <bottom/>
    </border>
    <border>
      <left/>
      <right/>
      <top style="thin"/>
      <bottom/>
    </border>
    <border>
      <left/>
      <right/>
      <top/>
      <bottom style="thin"/>
    </border>
    <border>
      <left style="thin">
        <color rgb="FF000000"/>
      </left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/>
      <top/>
      <bottom/>
    </border>
    <border>
      <left/>
      <right/>
      <top style="thin"/>
      <bottom style="medium"/>
    </border>
    <border>
      <left/>
      <right/>
      <top/>
      <bottom style="medium"/>
    </border>
    <border>
      <left style="thin">
        <color rgb="FF000000"/>
      </left>
      <right/>
      <top/>
      <bottom style="thin"/>
    </border>
    <border>
      <left style="medium">
        <color rgb="FF000000"/>
      </left>
      <right/>
      <top style="thin">
        <color rgb="FF000000"/>
      </top>
      <bottom style="medium"/>
    </border>
    <border>
      <left style="medium">
        <color rgb="FF000000"/>
      </left>
      <right/>
      <top style="thin"/>
      <bottom style="medium"/>
    </border>
    <border>
      <left/>
      <right/>
      <top style="thin">
        <color rgb="FF000000"/>
      </top>
      <bottom/>
    </border>
    <border>
      <left/>
      <right/>
      <top style="medium"/>
      <bottom style="medium"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/>
    </border>
    <border>
      <left/>
      <right style="medium"/>
      <top style="medium"/>
      <bottom/>
    </border>
    <border>
      <left style="thin">
        <color rgb="FF000000"/>
      </left>
      <right style="medium">
        <color rgb="FF000000"/>
      </right>
      <top style="thin"/>
      <bottom style="medium"/>
    </border>
    <border>
      <left style="thin">
        <color rgb="FF000000"/>
      </left>
      <right style="medium">
        <color rgb="FF000000"/>
      </right>
      <top style="thin"/>
      <bottom style="thin"/>
    </border>
    <border>
      <left style="thin">
        <color rgb="FF000000"/>
      </left>
      <right style="medium">
        <color rgb="FF000000"/>
      </right>
      <top/>
      <bottom style="medium"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121"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justify" vertical="center" wrapText="1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2" fontId="2" fillId="2" borderId="26" xfId="0" applyNumberFormat="1" applyFont="1" applyFill="1" applyBorder="1" applyAlignment="1" applyProtection="1">
      <alignment horizontal="center" vertical="center"/>
      <protection/>
    </xf>
    <xf numFmtId="0" fontId="3" fillId="2" borderId="13" xfId="0" applyFont="1" applyFill="1" applyBorder="1" applyAlignment="1">
      <alignment horizontal="center" vertical="center" wrapText="1"/>
    </xf>
    <xf numFmtId="2" fontId="3" fillId="2" borderId="2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28" xfId="0" applyNumberFormat="1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164" fontId="3" fillId="2" borderId="27" xfId="0" applyNumberFormat="1" applyFont="1" applyFill="1" applyBorder="1" applyAlignment="1" applyProtection="1">
      <alignment horizontal="center" vertical="center" wrapText="1"/>
      <protection/>
    </xf>
    <xf numFmtId="164" fontId="3" fillId="2" borderId="29" xfId="0" applyNumberFormat="1" applyFont="1" applyFill="1" applyBorder="1" applyAlignment="1" applyProtection="1">
      <alignment horizontal="center" vertical="center" wrapText="1"/>
      <protection/>
    </xf>
    <xf numFmtId="0" fontId="3" fillId="2" borderId="25" xfId="0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5" fillId="2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35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/>
    </xf>
    <xf numFmtId="0" fontId="2" fillId="0" borderId="38" xfId="0" applyFont="1" applyBorder="1" applyAlignment="1">
      <alignment horizontal="left" vertical="center" wrapText="1"/>
    </xf>
    <xf numFmtId="0" fontId="0" fillId="0" borderId="39" xfId="0" applyBorder="1" applyAlignment="1">
      <alignment vertical="center"/>
    </xf>
    <xf numFmtId="0" fontId="2" fillId="0" borderId="40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2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2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53" xfId="0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4" borderId="54" xfId="0" applyNumberFormat="1" applyFont="1" applyFill="1" applyBorder="1" applyAlignment="1" applyProtection="1">
      <alignment horizontal="center" vertical="center" wrapText="1"/>
      <protection/>
    </xf>
    <xf numFmtId="0" fontId="3" fillId="4" borderId="24" xfId="0" applyNumberFormat="1" applyFont="1" applyFill="1" applyBorder="1" applyAlignment="1" applyProtection="1">
      <alignment horizontal="center" vertical="center" wrapText="1"/>
      <protection/>
    </xf>
    <xf numFmtId="0" fontId="3" fillId="2" borderId="55" xfId="0" applyNumberFormat="1" applyFont="1" applyFill="1" applyBorder="1" applyAlignment="1" applyProtection="1">
      <alignment horizontal="center" vertical="center" wrapText="1"/>
      <protection/>
    </xf>
    <xf numFmtId="0" fontId="3" fillId="2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56" xfId="0" applyNumberFormat="1" applyFont="1" applyFill="1" applyBorder="1" applyAlignment="1" applyProtection="1">
      <alignment horizontal="center" vertical="center"/>
      <protection/>
    </xf>
    <xf numFmtId="0" fontId="0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48" xfId="0" applyNumberFormat="1" applyFont="1" applyFill="1" applyBorder="1" applyAlignment="1" applyProtection="1">
      <alignment horizontal="center" vertical="center"/>
      <protection/>
    </xf>
    <xf numFmtId="0" fontId="0" fillId="0" borderId="58" xfId="0" applyNumberFormat="1" applyFont="1" applyFill="1" applyBorder="1" applyAlignment="1" applyProtection="1">
      <alignment horizontal="center" vertical="center"/>
      <protection/>
    </xf>
    <xf numFmtId="0" fontId="7" fillId="0" borderId="59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5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6" xfId="0" applyNumberFormat="1" applyFont="1" applyFill="1" applyBorder="1" applyAlignment="1" applyProtection="1">
      <alignment horizontal="left" vertical="center" wrapText="1"/>
      <protection/>
    </xf>
    <xf numFmtId="0" fontId="9" fillId="0" borderId="60" xfId="0" applyNumberFormat="1" applyFont="1" applyFill="1" applyBorder="1" applyAlignment="1" applyProtection="1">
      <alignment horizontal="center" vertical="center"/>
      <protection/>
    </xf>
    <xf numFmtId="0" fontId="9" fillId="0" borderId="61" xfId="0" applyNumberFormat="1" applyFont="1" applyFill="1" applyBorder="1" applyAlignment="1" applyProtection="1">
      <alignment horizontal="center" vertical="center"/>
      <protection/>
    </xf>
    <xf numFmtId="9" fontId="10" fillId="0" borderId="61" xfId="0" applyNumberFormat="1" applyFont="1" applyFill="1" applyBorder="1" applyAlignment="1" applyProtection="1">
      <alignment horizontal="center" vertical="center" wrapText="1"/>
      <protection/>
    </xf>
    <xf numFmtId="9" fontId="10" fillId="0" borderId="6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11" fillId="0" borderId="63" xfId="0" applyNumberFormat="1" applyFont="1" applyFill="1" applyBorder="1" applyAlignment="1" applyProtection="1">
      <alignment horizontal="center" vertical="center"/>
      <protection/>
    </xf>
    <xf numFmtId="0" fontId="11" fillId="0" borderId="64" xfId="0" applyNumberFormat="1" applyFont="1" applyFill="1" applyBorder="1" applyAlignment="1" applyProtection="1">
      <alignment horizontal="center" vertical="center"/>
      <protection/>
    </xf>
    <xf numFmtId="0" fontId="12" fillId="5" borderId="64" xfId="0" applyNumberFormat="1" applyFont="1" applyFill="1" applyBorder="1" applyAlignment="1" applyProtection="1">
      <alignment horizontal="center" vertical="center" wrapText="1"/>
      <protection/>
    </xf>
    <xf numFmtId="0" fontId="12" fillId="5" borderId="65" xfId="0" applyNumberFormat="1" applyFont="1" applyFill="1" applyBorder="1" applyAlignment="1" applyProtection="1">
      <alignment horizontal="center" vertical="center" wrapText="1"/>
      <protection/>
    </xf>
    <xf numFmtId="0" fontId="11" fillId="0" borderId="66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5" fillId="2" borderId="67" xfId="0" applyNumberFormat="1" applyFont="1" applyFill="1" applyBorder="1" applyAlignment="1" applyProtection="1">
      <alignment horizontal="center" vertical="center" wrapText="1"/>
      <protection/>
    </xf>
    <xf numFmtId="0" fontId="0" fillId="0" borderId="68" xfId="0" applyNumberFormat="1" applyFont="1" applyFill="1" applyBorder="1" applyAlignment="1" applyProtection="1">
      <alignment vertical="center"/>
      <protection/>
    </xf>
    <xf numFmtId="0" fontId="0" fillId="0" borderId="69" xfId="0" applyNumberFormat="1" applyFont="1" applyFill="1" applyBorder="1" applyAlignment="1" applyProtection="1">
      <alignment vertical="center"/>
      <protection/>
    </xf>
    <xf numFmtId="0" fontId="5" fillId="2" borderId="67" xfId="0" applyNumberFormat="1" applyFont="1" applyFill="1" applyBorder="1" applyAlignment="1" applyProtection="1">
      <alignment horizontal="center" vertical="center" wrapText="1"/>
      <protection/>
    </xf>
    <xf numFmtId="0" fontId="0" fillId="0" borderId="68" xfId="0" applyNumberFormat="1" applyFont="1" applyFill="1" applyBorder="1" applyAlignment="1" applyProtection="1">
      <alignment vertical="center"/>
      <protection/>
    </xf>
    <xf numFmtId="0" fontId="0" fillId="0" borderId="69" xfId="0" applyNumberFormat="1" applyFont="1" applyFill="1" applyBorder="1" applyAlignment="1" applyProtection="1">
      <alignment vertical="center"/>
      <protection/>
    </xf>
    <xf numFmtId="0" fontId="2" fillId="0" borderId="70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3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3" fillId="0" borderId="7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34"/>
  <sheetViews>
    <sheetView tabSelected="1" view="pageBreakPreview" zoomScale="75" zoomScaleSheetLayoutView="75" workbookViewId="0" topLeftCell="A1">
      <selection activeCell="G8" sqref="G8"/>
    </sheetView>
  </sheetViews>
  <sheetFormatPr defaultColWidth="8.88671875" defaultRowHeight="13.5"/>
  <cols>
    <col min="2" max="2" width="6.4453125" style="0" customWidth="1"/>
    <col min="3" max="4" width="9.99609375" style="0" customWidth="1"/>
    <col min="5" max="5" width="7.88671875" style="0" customWidth="1"/>
    <col min="6" max="6" width="8.3359375" style="0" customWidth="1"/>
    <col min="7" max="7" width="36.5546875" style="0" customWidth="1"/>
    <col min="8" max="8" width="11.99609375" style="82" customWidth="1"/>
  </cols>
  <sheetData>
    <row r="1" spans="1:8" ht="20.25">
      <c r="A1" s="44" t="s">
        <v>65</v>
      </c>
      <c r="B1" s="45"/>
      <c r="C1" s="45"/>
      <c r="D1" s="45"/>
      <c r="E1" s="45"/>
      <c r="F1" s="45"/>
      <c r="G1" s="45"/>
      <c r="H1" s="45"/>
    </row>
    <row r="2" spans="1:8" s="97" customFormat="1" ht="37.5" customHeight="1">
      <c r="A2" s="102" t="s">
        <v>60</v>
      </c>
      <c r="B2" s="103"/>
      <c r="C2" s="103"/>
      <c r="D2" s="103"/>
      <c r="E2" s="103"/>
      <c r="F2" s="103"/>
      <c r="G2" s="103"/>
      <c r="H2" s="103"/>
    </row>
    <row r="3" spans="1:8" ht="42" customHeight="1">
      <c r="A3" s="12" t="s">
        <v>25</v>
      </c>
      <c r="B3" s="13" t="s">
        <v>34</v>
      </c>
      <c r="C3" s="46" t="s">
        <v>31</v>
      </c>
      <c r="D3" s="47"/>
      <c r="E3" s="14" t="s">
        <v>45</v>
      </c>
      <c r="F3" s="28" t="s">
        <v>37</v>
      </c>
      <c r="G3" s="28" t="s">
        <v>35</v>
      </c>
      <c r="H3" s="16" t="s">
        <v>28</v>
      </c>
    </row>
    <row r="4" spans="1:8" ht="40.5" customHeight="1">
      <c r="A4" s="48" t="s">
        <v>52</v>
      </c>
      <c r="B4" s="51">
        <v>23</v>
      </c>
      <c r="C4" s="52" t="s">
        <v>63</v>
      </c>
      <c r="D4" s="15" t="s">
        <v>58</v>
      </c>
      <c r="E4" s="30"/>
      <c r="F4" s="34">
        <f>IF(E4=17,8,IF(E4=18,8.5,IF(E4=19,9,IF(E4=20,9.5,IF(E4=21,10,IF(E4=22,10.5,IF(E4=23,11,IF(E4=24,11.5,IF(E4&lt;17,0)))))))))</f>
        <v>0</v>
      </c>
      <c r="G4" s="54" t="s">
        <v>32</v>
      </c>
      <c r="H4" s="110" t="s">
        <v>43</v>
      </c>
    </row>
    <row r="5" spans="1:8" ht="39.75" customHeight="1">
      <c r="A5" s="49"/>
      <c r="B5" s="45"/>
      <c r="C5" s="53"/>
      <c r="D5" s="26" t="s">
        <v>59</v>
      </c>
      <c r="E5" s="31"/>
      <c r="F5" s="34">
        <f>IF(E5=17,8,IF(E5=18,8.5,IF(E5=19,9,IF(E5=20,9.5,IF(E5=21,10,IF(E5=22,10.5,IF(E5=23,11,IF(E5=24,11.5,IF(E5&lt;17,0)))))))))</f>
        <v>0</v>
      </c>
      <c r="G5" s="55"/>
      <c r="H5" s="111"/>
    </row>
    <row r="6" spans="1:8" ht="20.25" customHeight="1">
      <c r="A6" s="49"/>
      <c r="B6" s="56">
        <v>7</v>
      </c>
      <c r="C6" s="58" t="s">
        <v>61</v>
      </c>
      <c r="D6" s="59"/>
      <c r="E6" s="78"/>
      <c r="F6" s="80">
        <f>E6</f>
        <v>0</v>
      </c>
      <c r="G6" s="61" t="s">
        <v>64</v>
      </c>
      <c r="H6" s="111"/>
    </row>
    <row r="7" spans="1:8" ht="20.25" customHeight="1">
      <c r="A7" s="49"/>
      <c r="B7" s="57"/>
      <c r="C7" s="60"/>
      <c r="D7" s="60"/>
      <c r="E7" s="79"/>
      <c r="F7" s="81"/>
      <c r="G7" s="57"/>
      <c r="H7" s="111"/>
    </row>
    <row r="8" spans="1:8" ht="42" customHeight="1">
      <c r="A8" s="49"/>
      <c r="B8" s="57"/>
      <c r="C8" s="62" t="s">
        <v>57</v>
      </c>
      <c r="D8" s="63"/>
      <c r="E8" s="39" t="s">
        <v>38</v>
      </c>
      <c r="F8" s="35" t="str">
        <f>E8</f>
        <v xml:space="preserve">  </v>
      </c>
      <c r="G8" s="17" t="s">
        <v>69</v>
      </c>
      <c r="H8" s="111"/>
    </row>
    <row r="9" spans="1:8" ht="20.25" customHeight="1">
      <c r="A9" s="49"/>
      <c r="B9" s="10">
        <v>0.5</v>
      </c>
      <c r="C9" s="64" t="s">
        <v>26</v>
      </c>
      <c r="D9" s="63"/>
      <c r="E9" s="39" t="s">
        <v>38</v>
      </c>
      <c r="F9" s="35" t="str">
        <f>E9</f>
        <v xml:space="preserve">  </v>
      </c>
      <c r="G9" s="18" t="s">
        <v>39</v>
      </c>
      <c r="H9" s="111"/>
    </row>
    <row r="10" spans="1:8" ht="20.25" customHeight="1">
      <c r="A10" s="49"/>
      <c r="B10" s="19">
        <v>0.5</v>
      </c>
      <c r="C10" s="65" t="s">
        <v>30</v>
      </c>
      <c r="D10" s="45"/>
      <c r="E10" s="39" t="s">
        <v>38</v>
      </c>
      <c r="F10" s="35" t="str">
        <f>E10</f>
        <v xml:space="preserve">  </v>
      </c>
      <c r="G10" s="18" t="s">
        <v>39</v>
      </c>
      <c r="H10" s="111"/>
    </row>
    <row r="11" spans="1:8" ht="30.75" customHeight="1">
      <c r="A11" s="50"/>
      <c r="B11" s="66" t="s">
        <v>33</v>
      </c>
      <c r="C11" s="67"/>
      <c r="D11" s="67"/>
      <c r="E11" s="22"/>
      <c r="F11" s="36">
        <f>SUM(F4:F10)</f>
        <v>0</v>
      </c>
      <c r="G11" s="21" t="s">
        <v>7</v>
      </c>
      <c r="H11" s="112" t="s">
        <v>38</v>
      </c>
    </row>
    <row r="12" spans="1:8" ht="54.75" customHeight="1">
      <c r="A12" s="104" t="s">
        <v>48</v>
      </c>
      <c r="B12" s="20">
        <v>15</v>
      </c>
      <c r="C12" s="69" t="s">
        <v>40</v>
      </c>
      <c r="D12" s="60"/>
      <c r="E12" s="40" t="s">
        <v>38</v>
      </c>
      <c r="F12" s="35" t="str">
        <f>E12</f>
        <v xml:space="preserve">  </v>
      </c>
      <c r="G12" s="24" t="s">
        <v>15</v>
      </c>
      <c r="H12" s="110" t="s">
        <v>23</v>
      </c>
    </row>
    <row r="13" spans="1:8" ht="69" customHeight="1">
      <c r="A13" s="105"/>
      <c r="B13" s="1">
        <v>10</v>
      </c>
      <c r="C13" s="69" t="s">
        <v>29</v>
      </c>
      <c r="D13" s="60"/>
      <c r="E13" s="39" t="s">
        <v>38</v>
      </c>
      <c r="F13" s="35" t="str">
        <f>E13</f>
        <v xml:space="preserve">  </v>
      </c>
      <c r="G13" s="23" t="s">
        <v>55</v>
      </c>
      <c r="H13" s="111"/>
    </row>
    <row r="14" spans="1:8" ht="43.5" customHeight="1">
      <c r="A14" s="105"/>
      <c r="B14" s="1">
        <v>5</v>
      </c>
      <c r="C14" s="69" t="s">
        <v>46</v>
      </c>
      <c r="D14" s="60"/>
      <c r="E14" s="39" t="s">
        <v>38</v>
      </c>
      <c r="F14" s="35" t="str">
        <f>E14</f>
        <v xml:space="preserve">  </v>
      </c>
      <c r="G14" s="17" t="s">
        <v>3</v>
      </c>
      <c r="H14" s="111"/>
    </row>
    <row r="15" spans="1:8" ht="46.5" customHeight="1">
      <c r="A15" s="105"/>
      <c r="B15" s="3">
        <v>0.5</v>
      </c>
      <c r="C15" s="64" t="s">
        <v>41</v>
      </c>
      <c r="D15" s="63"/>
      <c r="E15" s="39" t="s">
        <v>38</v>
      </c>
      <c r="F15" s="35" t="str">
        <f>E15</f>
        <v xml:space="preserve">  </v>
      </c>
      <c r="G15" s="4" t="s">
        <v>4</v>
      </c>
      <c r="H15" s="113" t="s">
        <v>51</v>
      </c>
    </row>
    <row r="16" spans="1:8" ht="32.25" customHeight="1">
      <c r="A16" s="106"/>
      <c r="B16" s="70" t="s">
        <v>33</v>
      </c>
      <c r="C16" s="68"/>
      <c r="D16" s="68"/>
      <c r="E16" s="22"/>
      <c r="F16" s="41">
        <f>SUM(F12:F15)</f>
        <v>0</v>
      </c>
      <c r="G16" s="21" t="s">
        <v>20</v>
      </c>
      <c r="H16" s="114" t="s">
        <v>38</v>
      </c>
    </row>
    <row r="17" spans="1:8" ht="69.75" customHeight="1">
      <c r="A17" s="107" t="s">
        <v>42</v>
      </c>
      <c r="B17" s="20">
        <v>6</v>
      </c>
      <c r="C17" s="69" t="s">
        <v>24</v>
      </c>
      <c r="D17" s="60"/>
      <c r="E17" s="40" t="s">
        <v>38</v>
      </c>
      <c r="F17" s="35" t="str">
        <f>E17</f>
        <v xml:space="preserve">  </v>
      </c>
      <c r="G17" s="25" t="s">
        <v>56</v>
      </c>
      <c r="H17" s="110" t="s">
        <v>67</v>
      </c>
    </row>
    <row r="18" spans="1:8" ht="30.75" customHeight="1">
      <c r="A18" s="108"/>
      <c r="B18" s="1">
        <v>2</v>
      </c>
      <c r="C18" s="64" t="s">
        <v>44</v>
      </c>
      <c r="D18" s="63"/>
      <c r="E18" s="39" t="s">
        <v>38</v>
      </c>
      <c r="F18" s="35" t="str">
        <f>E18</f>
        <v xml:space="preserve">  </v>
      </c>
      <c r="G18" s="18" t="s">
        <v>0</v>
      </c>
      <c r="H18" s="111"/>
    </row>
    <row r="19" spans="1:8" ht="39.75" customHeight="1">
      <c r="A19" s="108"/>
      <c r="B19" s="27">
        <v>2</v>
      </c>
      <c r="C19" s="64" t="s">
        <v>47</v>
      </c>
      <c r="D19" s="63"/>
      <c r="E19" s="39" t="s">
        <v>38</v>
      </c>
      <c r="F19" s="35" t="str">
        <f>E19</f>
        <v xml:space="preserve">  </v>
      </c>
      <c r="G19" s="4" t="s">
        <v>5</v>
      </c>
      <c r="H19" s="113" t="s">
        <v>21</v>
      </c>
    </row>
    <row r="20" spans="1:8" ht="30" customHeight="1">
      <c r="A20" s="109"/>
      <c r="B20" s="71" t="s">
        <v>33</v>
      </c>
      <c r="C20" s="67"/>
      <c r="D20" s="67"/>
      <c r="E20" s="22" t="s">
        <v>38</v>
      </c>
      <c r="F20" s="41">
        <f>SUM(F17:F19)</f>
        <v>0</v>
      </c>
      <c r="G20" s="21" t="s">
        <v>8</v>
      </c>
      <c r="H20" s="114" t="s">
        <v>38</v>
      </c>
    </row>
    <row r="21" spans="1:8" ht="20.25" customHeight="1">
      <c r="A21" s="48" t="s">
        <v>50</v>
      </c>
      <c r="B21" s="72">
        <v>15</v>
      </c>
      <c r="C21" s="73" t="s">
        <v>10</v>
      </c>
      <c r="D21" s="45"/>
      <c r="E21" s="32"/>
      <c r="F21" s="35">
        <f>15*(E21/12)</f>
        <v>0</v>
      </c>
      <c r="G21" s="29" t="s">
        <v>12</v>
      </c>
      <c r="H21" s="115" t="s">
        <v>38</v>
      </c>
    </row>
    <row r="22" spans="1:8" ht="20.25" customHeight="1">
      <c r="A22" s="49"/>
      <c r="B22" s="57"/>
      <c r="C22" s="45"/>
      <c r="D22" s="45"/>
      <c r="E22" s="33"/>
      <c r="F22" s="35">
        <f>15*(E22/12)</f>
        <v>0</v>
      </c>
      <c r="G22" s="2" t="s">
        <v>9</v>
      </c>
      <c r="H22" s="116" t="s">
        <v>38</v>
      </c>
    </row>
    <row r="23" spans="1:8" ht="20.25" customHeight="1">
      <c r="A23" s="49"/>
      <c r="B23" s="57"/>
      <c r="C23" s="60"/>
      <c r="D23" s="60"/>
      <c r="E23" s="33"/>
      <c r="F23" s="35">
        <f>15*(E23/12)</f>
        <v>0</v>
      </c>
      <c r="G23" s="2" t="s">
        <v>11</v>
      </c>
      <c r="H23" s="116" t="s">
        <v>38</v>
      </c>
    </row>
    <row r="24" spans="1:8" ht="44.25" customHeight="1">
      <c r="A24" s="49"/>
      <c r="B24" s="10">
        <v>15</v>
      </c>
      <c r="C24" s="65" t="s">
        <v>68</v>
      </c>
      <c r="D24" s="45"/>
      <c r="E24" s="43" t="s">
        <v>38</v>
      </c>
      <c r="F24" s="37" t="str">
        <f>E24</f>
        <v xml:space="preserve">  </v>
      </c>
      <c r="G24" s="5" t="s">
        <v>2</v>
      </c>
      <c r="H24" s="117" t="s">
        <v>38</v>
      </c>
    </row>
    <row r="25" spans="1:8" ht="23.25" customHeight="1">
      <c r="A25" s="49"/>
      <c r="B25" s="10">
        <v>0.5</v>
      </c>
      <c r="C25" s="64" t="s">
        <v>62</v>
      </c>
      <c r="D25" s="63"/>
      <c r="E25" s="39" t="s">
        <v>38</v>
      </c>
      <c r="F25" s="37" t="str">
        <f>E25</f>
        <v xml:space="preserve">  </v>
      </c>
      <c r="G25" s="18" t="s">
        <v>66</v>
      </c>
      <c r="H25" s="118" t="s">
        <v>22</v>
      </c>
    </row>
    <row r="26" spans="1:8" ht="30" customHeight="1">
      <c r="A26" s="49"/>
      <c r="B26" s="10">
        <v>0.5</v>
      </c>
      <c r="C26" s="64" t="s">
        <v>49</v>
      </c>
      <c r="D26" s="63"/>
      <c r="E26" s="39" t="s">
        <v>38</v>
      </c>
      <c r="F26" s="37" t="str">
        <f>E26</f>
        <v xml:space="preserve">  </v>
      </c>
      <c r="G26" s="18" t="s">
        <v>6</v>
      </c>
      <c r="H26" s="111"/>
    </row>
    <row r="27" spans="1:8" ht="19.5" customHeight="1">
      <c r="A27" s="49"/>
      <c r="B27" s="11" t="s">
        <v>38</v>
      </c>
      <c r="C27" s="64" t="s">
        <v>27</v>
      </c>
      <c r="D27" s="63"/>
      <c r="E27" s="39" t="s">
        <v>38</v>
      </c>
      <c r="F27" s="37" t="str">
        <f>E27</f>
        <v xml:space="preserve">  </v>
      </c>
      <c r="G27" s="18" t="s">
        <v>1</v>
      </c>
      <c r="H27" s="119"/>
    </row>
    <row r="28" spans="1:8" ht="28.5" customHeight="1">
      <c r="A28" s="50"/>
      <c r="B28" s="74" t="s">
        <v>33</v>
      </c>
      <c r="C28" s="45"/>
      <c r="D28" s="45"/>
      <c r="E28" s="6" t="s">
        <v>38</v>
      </c>
      <c r="F28" s="42">
        <f>SUM(F21:F27)</f>
        <v>0</v>
      </c>
      <c r="G28" s="7" t="s">
        <v>19</v>
      </c>
      <c r="H28" s="112" t="s">
        <v>38</v>
      </c>
    </row>
    <row r="29" spans="1:8" ht="20.25" customHeight="1">
      <c r="A29" s="75" t="s">
        <v>36</v>
      </c>
      <c r="B29" s="76"/>
      <c r="C29" s="76"/>
      <c r="D29" s="47"/>
      <c r="E29" s="9" t="s">
        <v>38</v>
      </c>
      <c r="F29" s="38">
        <f>F11+F16+F20+F28</f>
        <v>0</v>
      </c>
      <c r="G29" s="8" t="s">
        <v>38</v>
      </c>
      <c r="H29" s="120" t="s">
        <v>38</v>
      </c>
    </row>
    <row r="30" spans="1:8" ht="35.25" customHeight="1">
      <c r="A30" s="87" t="s">
        <v>13</v>
      </c>
      <c r="B30" s="77"/>
      <c r="C30" s="77"/>
      <c r="D30" s="77"/>
      <c r="E30" s="77"/>
      <c r="F30" s="77"/>
      <c r="G30" s="88"/>
      <c r="H30" s="89"/>
    </row>
    <row r="31" spans="1:8" ht="36" customHeight="1">
      <c r="A31" s="87" t="s">
        <v>14</v>
      </c>
      <c r="B31" s="90"/>
      <c r="C31" s="90"/>
      <c r="D31" s="90"/>
      <c r="E31" s="90"/>
      <c r="F31" s="90"/>
      <c r="G31" s="91"/>
      <c r="H31" s="92"/>
    </row>
    <row r="32" spans="1:8" s="82" customFormat="1" ht="23.25" customHeight="1">
      <c r="A32" s="98" t="s">
        <v>53</v>
      </c>
      <c r="B32" s="99"/>
      <c r="C32" s="100" t="s">
        <v>18</v>
      </c>
      <c r="D32" s="100" t="s">
        <v>17</v>
      </c>
      <c r="E32" s="101" t="s">
        <v>16</v>
      </c>
      <c r="H32" s="83"/>
    </row>
    <row r="33" spans="1:8" s="82" customFormat="1" ht="23.25" customHeight="1">
      <c r="A33" s="93" t="s">
        <v>54</v>
      </c>
      <c r="B33" s="94"/>
      <c r="C33" s="95">
        <v>0.3</v>
      </c>
      <c r="D33" s="95">
        <v>0.4</v>
      </c>
      <c r="E33" s="96">
        <v>0.3</v>
      </c>
      <c r="H33" s="83"/>
    </row>
    <row r="34" spans="1:8" s="82" customFormat="1" ht="13.95">
      <c r="A34" s="84"/>
      <c r="B34" s="85"/>
      <c r="C34" s="85"/>
      <c r="D34" s="85"/>
      <c r="E34" s="85"/>
      <c r="F34" s="85"/>
      <c r="G34" s="85"/>
      <c r="H34" s="86"/>
    </row>
  </sheetData>
  <mergeCells count="44">
    <mergeCell ref="A1:H1"/>
    <mergeCell ref="A2:H2"/>
    <mergeCell ref="C3:D3"/>
    <mergeCell ref="A4:A11"/>
    <mergeCell ref="B4:B5"/>
    <mergeCell ref="C4:C5"/>
    <mergeCell ref="G4:G5"/>
    <mergeCell ref="H4:H10"/>
    <mergeCell ref="B6:B8"/>
    <mergeCell ref="C6:D7"/>
    <mergeCell ref="G6:G7"/>
    <mergeCell ref="C8:D8"/>
    <mergeCell ref="C9:D9"/>
    <mergeCell ref="C10:D10"/>
    <mergeCell ref="B11:D11"/>
    <mergeCell ref="A12:A16"/>
    <mergeCell ref="C12:D12"/>
    <mergeCell ref="H12:H14"/>
    <mergeCell ref="C13:D13"/>
    <mergeCell ref="C14:D14"/>
    <mergeCell ref="C15:D15"/>
    <mergeCell ref="B16:D16"/>
    <mergeCell ref="A17:A20"/>
    <mergeCell ref="C17:D17"/>
    <mergeCell ref="H17:H18"/>
    <mergeCell ref="C18:D18"/>
    <mergeCell ref="C19:D19"/>
    <mergeCell ref="B20:D20"/>
    <mergeCell ref="A21:A28"/>
    <mergeCell ref="B21:B23"/>
    <mergeCell ref="C21:D23"/>
    <mergeCell ref="C24:D24"/>
    <mergeCell ref="C25:D25"/>
    <mergeCell ref="H25:H27"/>
    <mergeCell ref="C26:D26"/>
    <mergeCell ref="C27:D27"/>
    <mergeCell ref="B28:D28"/>
    <mergeCell ref="A29:D29"/>
    <mergeCell ref="E6:E7"/>
    <mergeCell ref="F6:F7"/>
    <mergeCell ref="A30:H30"/>
    <mergeCell ref="A31:H31"/>
    <mergeCell ref="A32:B32"/>
    <mergeCell ref="A33:B33"/>
  </mergeCells>
  <printOptions/>
  <pageMargins left="0.511388897895813" right="0.511388897895813" top="0.18513889610767365" bottom="0.004583333153277636" header="0.23597222566604614" footer="0.23597222566604614"/>
  <pageSetup fitToHeight="0" fitToWidth="0" horizontalDpi="600" verticalDpi="600" orientation="portrait" paperSize="9" scale="73" copies="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Mutil</dc:creator>
  <cp:keywords/>
  <dc:description/>
  <cp:lastModifiedBy>user</cp:lastModifiedBy>
  <dcterms:created xsi:type="dcterms:W3CDTF">2017-11-08T23:49:31Z</dcterms:created>
  <dcterms:modified xsi:type="dcterms:W3CDTF">2019-09-24T01:01:45Z</dcterms:modified>
  <cp:category/>
  <cp:version/>
  <cp:contentType/>
  <cp:contentStatus/>
  <cp:revision>17</cp:revision>
</cp:coreProperties>
</file>